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bookViews>
    <workbookView xWindow="220" yWindow="460" windowWidth="28580" windowHeight="16080" activeTab="0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C'!$A$1:$L$46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<sst xmlns="http://schemas.openxmlformats.org/spreadsheetml/2006/main" count="120" uniqueCount="107">
  <si>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</si>
  <si>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</si>
  <si>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</si>
  <si>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</si>
  <si>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</si>
  <si>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</si>
  <si>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</si>
  <si>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</si>
  <si>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</si>
  <si>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</si>
  <si>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</si>
  <si>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</si>
  <si>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</si>
  <si>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</si>
  <si>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</si>
  <si>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</si>
  <si>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</si>
  <si>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</si>
  <si>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</si>
  <si>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</si>
  <si>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</si>
  <si>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</si>
  <si>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</si>
  <si>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</si>
  <si>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</si>
  <si>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</si>
  <si>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</si>
  <si>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</si>
  <si>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</si>
  <si>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</si>
  <si>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</si>
  <si>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</si>
  <si>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</si>
  <si>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</si>
  <si>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</si>
  <si>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</si>
  <si>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</si>
  <si>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</si>
  <si>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</si>
  <si>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</si>
  <si>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</si>
  <si>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</si>
  <si>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</si>
  <si>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</si>
  <si>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</si>
  <si>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</si>
  <si>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</si>
  <si>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</si>
  <si>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</si>
  <si>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</si>
  <si>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</si>
  <si>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</si>
  <si>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</si>
  <si>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</si>
  <si>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</si>
  <si>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</si>
  <si>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</si>
  <si>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</si>
  <si>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</si>
  <si>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</si>
  <si>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</si>
  <si>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</si>
  <si>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</si>
  <si>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</si>
  <si>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</si>
  <si>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</si>
  <si>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</si>
  <si>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</si>
  <si>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</si>
  <si>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</si>
  <si>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</si>
  <si>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</si>
  <si>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</si>
  <si>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</si>
  <si>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</si>
  <si>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</si>
  <si>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</si>
  <si>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</si>
  <si>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</si>
  <si>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</si>
  <si>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</si>
  <si>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</si>
  <si>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</si>
  <si>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</si>
  <si>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</si>
  <si>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</si>
  <si>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</si>
  <si>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</si>
  <si>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</si>
  <si>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</si>
  <si>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</si>
  <si>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</si>
  <si>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</si>
  <si>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</si>
  <si>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</si>
  <si>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</si>
  <si>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</si>
  <si>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</si>
  <si>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</si>
  <si>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</si>
  <si>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</si>
  <si>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</si>
  <si>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</si>
  <si>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 xml:space="preserve">Hlavná aktivita: C2 </t>
    </r>
    <r>
      <rPr>
        <b/>
        <strike/>
        <sz val="10"/>
        <color rgb="FFFF0000"/>
        <rFont val="Arial"/>
        <family val="2"/>
      </rPr>
      <t>Komunitné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Terénne a ambulantné</t>
    </r>
    <r>
      <rPr>
        <b/>
        <sz val="10"/>
        <rFont val="Arial"/>
        <family val="2"/>
      </rPr>
      <t xml:space="preserve"> služby</t>
    </r>
  </si>
  <si>
    <t>023 - Dopravné prostriedky vo výške obstarávacej ceny</t>
  </si>
  <si>
    <t>Príloha č. 5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</si>
  <si>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</t>
    </r>
    <r>
      <rPr>
        <sz val="11"/>
        <rFont val="Arial"/>
        <family val="2"/>
      </rPr>
      <t>rhu a všetky cenové ponuky</t>
    </r>
    <r>
      <rPr>
        <sz val="11"/>
        <color theme="1"/>
        <rFont val="Arial"/>
        <family val="2"/>
      </rPr>
      <t xml:space="preserve">. </t>
    </r>
    <r>
      <rPr>
        <sz val="11"/>
        <rFont val="Arial"/>
        <family val="2"/>
      </rPr>
      <t>P</t>
    </r>
    <r>
      <rPr>
        <sz val="11"/>
        <rFont val="Arial"/>
        <family val="2"/>
      </rPr>
      <t>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</si>
</sst>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trike/>
      <sz val="11"/>
      <color rgb="FFFF0000"/>
      <name val="Arial"/>
      <family val="2"/>
    </font>
    <font>
      <b/>
      <strike/>
      <sz val="10"/>
      <color rgb="FFFF0000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 locked="0"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Protection="1"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/>
    <xf numFmtId="0" fontId="0" fillId="4" borderId="0" xfId="0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24" fillId="4" borderId="0" xfId="0" applyFont="1" applyFill="1" applyAlignment="1">
      <alignment vertical="center"/>
    </xf>
    <xf numFmtId="0" fontId="11" fillId="4" borderId="0" xfId="0" applyFont="1" applyFill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3" fillId="2" borderId="14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4" fontId="3" fillId="4" borderId="0" xfId="0" applyNumberFormat="1" applyFont="1" applyFill="1" applyProtection="1">
      <protection/>
    </xf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9" fontId="4" fillId="0" borderId="27" xfId="0" applyNumberFormat="1" applyFont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49" fontId="19" fillId="5" borderId="28" xfId="0" applyNumberFormat="1" applyFont="1" applyFill="1" applyBorder="1" applyAlignment="1" applyProtection="1">
      <alignment horizontal="left" vertical="center" wrapText="1"/>
      <protection/>
    </xf>
    <xf numFmtId="49" fontId="19" fillId="5" borderId="29" xfId="0" applyNumberFormat="1" applyFont="1" applyFill="1" applyBorder="1" applyAlignment="1" applyProtection="1">
      <alignment horizontal="left" vertical="center" wrapText="1"/>
      <protection/>
    </xf>
    <xf numFmtId="49" fontId="19" fillId="5" borderId="30" xfId="0" applyNumberFormat="1" applyFont="1" applyFill="1" applyBorder="1" applyAlignment="1" applyProtection="1">
      <alignment horizontal="left" vertical="center" wrapText="1"/>
      <protection/>
    </xf>
    <xf numFmtId="0" fontId="19" fillId="5" borderId="28" xfId="0" applyFont="1" applyFill="1" applyBorder="1" applyAlignment="1" applyProtection="1">
      <alignment horizontal="left" vertical="center" wrapText="1"/>
      <protection locked="0"/>
    </xf>
    <xf numFmtId="0" fontId="19" fillId="5" borderId="29" xfId="0" applyFont="1" applyFill="1" applyBorder="1" applyAlignment="1" applyProtection="1">
      <alignment horizontal="left" vertical="center" wrapText="1"/>
      <protection locked="0"/>
    </xf>
    <xf numFmtId="0" fontId="19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8" xfId="0" applyFont="1" applyFill="1" applyBorder="1" applyAlignment="1" applyProtection="1">
      <alignment horizontal="left" wrapText="1"/>
      <protection/>
    </xf>
    <xf numFmtId="0" fontId="2" fillId="5" borderId="29" xfId="0" applyFont="1" applyFill="1" applyBorder="1" applyAlignment="1" applyProtection="1">
      <alignment horizontal="left" wrapText="1"/>
      <protection/>
    </xf>
    <xf numFmtId="0" fontId="2" fillId="5" borderId="30" xfId="0" applyFont="1" applyFill="1" applyBorder="1" applyAlignment="1" applyProtection="1">
      <alignment horizontal="left" wrapText="1"/>
      <protection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4" borderId="0" xfId="0" applyFill="1" applyAlignment="1" applyProtection="1">
      <alignment horizontal="right"/>
      <protection/>
    </xf>
    <xf numFmtId="0" fontId="10" fillId="4" borderId="0" xfId="0" applyFont="1" applyFill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../word/media/image3.sv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600075</xdr:colOff>
      <xdr:row>0</xdr:row>
      <xdr:rowOff>180975</xdr:rowOff>
    </xdr:from>
    <xdr:to>
      <xdr:col>11</xdr:col>
      <xdr:colOff>1762125</xdr:colOff>
      <xdr:row>5</xdr:row>
      <xdr:rowOff>114300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97200" y="18097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552450</xdr:colOff>
      <xdr:row>1</xdr:row>
      <xdr:rowOff>123825</xdr:rowOff>
    </xdr:from>
    <xdr:to>
      <xdr:col>1</xdr:col>
      <xdr:colOff>619125</xdr:colOff>
      <xdr:row>5</xdr:row>
      <xdr:rowOff>180975</xdr:rowOff>
    </xdr:to>
    <xdr:pic>
      <xdr:nvPicPr>
        <xdr:cNvPr id="6" name="Obrázo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314325"/>
          <a:ext cx="202882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1238250</xdr:colOff>
      <xdr:row>0</xdr:row>
      <xdr:rowOff>161925</xdr:rowOff>
    </xdr:from>
    <xdr:to>
      <xdr:col>9</xdr:col>
      <xdr:colOff>942975</xdr:colOff>
      <xdr:row>5</xdr:row>
      <xdr:rowOff>123825</xdr:rowOff>
    </xdr:to>
    <xdr:pic>
      <xdr:nvPicPr>
        <xdr:cNvPr id="7" name="Grafický objekt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wpc="http://schemas.microsoft.com/office/word/2010/wordprocessingCanvas" xmlns:cx="http://schemas.microsoft.com/office/drawing/2014/chartex" xmlns:cx1="http://schemas.microsoft.com/office/drawing/2015/9/8/chartex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lc="http://schemas.openxmlformats.org/drawingml/2006/lockedCanvas" xmlns:r="http://schemas.openxmlformats.org/officeDocument/2006/relationships" r:embed="rId5"/>
            </a:ext>
          </a:extLst>
        </a:blip>
        <a:srcRect t="30599"/>
        <a:stretch>
          <a:fillRect/>
        </a:stretch>
      </xdr:blipFill>
      <xdr:spPr>
        <a:xfrm>
          <a:off x="10687050" y="161925"/>
          <a:ext cx="3305175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view="pageBreakPreview" zoomScale="85" zoomScaleSheetLayoutView="85" zoomScalePageLayoutView="55" workbookViewId="0" topLeftCell="A1">
      <selection activeCell="J27" sqref="J27"/>
    </sheetView>
  </sheetViews>
  <sheetFormatPr defaultColWidth="8.8515625" defaultRowHeight="15"/>
  <cols>
    <col min="1" max="1" width="29.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28.140625" style="4" customWidth="1"/>
    <col min="13" max="13" width="10.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8.8515625" style="1" customWidth="1"/>
  </cols>
  <sheetData>
    <row r="1" spans="1:12" ht="15">
      <c r="A1" s="38"/>
      <c r="B1" s="38"/>
      <c r="C1" s="39"/>
      <c r="D1" s="40"/>
      <c r="E1" s="40"/>
      <c r="F1" s="40"/>
      <c r="G1" s="40"/>
      <c r="H1" s="40"/>
      <c r="I1" s="40"/>
      <c r="J1" s="38"/>
      <c r="K1" s="117" t="s">
        <v>105</v>
      </c>
      <c r="L1" s="117"/>
    </row>
    <row r="2" spans="1:15" ht="1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55</v>
      </c>
    </row>
    <row r="3" spans="1:19" ht="15.7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51</v>
      </c>
      <c r="P3" s="9"/>
      <c r="Q3" s="9"/>
      <c r="R3" s="9"/>
      <c r="S3" s="9"/>
    </row>
    <row r="4" spans="1:19" ht="1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53</v>
      </c>
      <c r="P4" s="9"/>
      <c r="Q4" s="9"/>
      <c r="R4" s="9"/>
      <c r="S4" s="9"/>
    </row>
    <row r="5" spans="1:19" ht="1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49</v>
      </c>
      <c r="P5" s="9"/>
      <c r="Q5" s="9"/>
      <c r="R5" s="9"/>
      <c r="S5" s="9"/>
    </row>
    <row r="6" spans="1:19" ht="23.2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101</v>
      </c>
      <c r="P7" s="9"/>
      <c r="Q7" s="9"/>
      <c r="R7" s="9"/>
      <c r="S7" s="9"/>
    </row>
    <row r="8" spans="1:19" ht="20.25" customHeight="1">
      <c r="A8" s="50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 t="s">
        <v>104</v>
      </c>
      <c r="P8" s="9"/>
      <c r="Q8" s="9"/>
      <c r="R8" s="9"/>
      <c r="S8" s="9"/>
    </row>
    <row r="9" spans="1:19" ht="21.75" customHeight="1">
      <c r="A9" s="51" t="s">
        <v>1</v>
      </c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2"/>
      <c r="M9" s="9"/>
      <c r="N9" s="9"/>
      <c r="O9"/>
      <c r="P9" s="9"/>
      <c r="Q9" s="9"/>
      <c r="R9" s="9"/>
      <c r="S9" s="9"/>
    </row>
    <row r="10" spans="1:19" ht="20.25" customHeight="1">
      <c r="A10" s="51" t="s">
        <v>5</v>
      </c>
      <c r="B10" s="100" t="s">
        <v>27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9"/>
      <c r="N10" s="9"/>
      <c r="O10"/>
      <c r="P10" s="9"/>
      <c r="Q10" s="9"/>
      <c r="R10" s="9"/>
      <c r="S10" s="9"/>
    </row>
    <row r="11" spans="1:19" ht="37.5" customHeight="1">
      <c r="A11" s="52" t="s">
        <v>26</v>
      </c>
      <c r="B11" s="100" t="s">
        <v>28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9"/>
      <c r="N11" s="9"/>
      <c r="O11" s="37" t="s">
        <v>23</v>
      </c>
      <c r="P11" s="9"/>
      <c r="Q11" s="9"/>
      <c r="R11" s="9"/>
      <c r="S11" s="9"/>
    </row>
    <row r="12" spans="1:19" ht="37.5" customHeight="1" thickBot="1">
      <c r="A12" s="52" t="s">
        <v>63</v>
      </c>
      <c r="B12" s="100" t="s">
        <v>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>
      <c r="A13" s="18" t="s">
        <v>61</v>
      </c>
      <c r="B13" s="63">
        <v>0.95</v>
      </c>
      <c r="C13" s="62" t="s">
        <v>18</v>
      </c>
      <c r="D13" s="63">
        <v>0.05</v>
      </c>
      <c r="E13" s="53" t="s">
        <v>68</v>
      </c>
      <c r="F13" s="64" t="s">
        <v>16</v>
      </c>
      <c r="G13" s="53" t="s">
        <v>62</v>
      </c>
      <c r="H13" s="65">
        <f>(H27)*$B$13</f>
        <v>0</v>
      </c>
      <c r="I13" s="53" t="s">
        <v>65</v>
      </c>
      <c r="J13" s="65">
        <f>(H27)*$D$13</f>
        <v>0</v>
      </c>
      <c r="K13" s="53" t="s">
        <v>66</v>
      </c>
      <c r="L13" s="66">
        <f>(H27+I27)-H13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7" customFormat="1" ht="1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29</v>
      </c>
      <c r="P14" s="9"/>
      <c r="Q14" s="9"/>
      <c r="R14" s="9"/>
      <c r="S14" s="9"/>
    </row>
    <row r="15" spans="1:19" ht="15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16.5" customHeight="1">
      <c r="A16" s="84"/>
      <c r="B16" s="84"/>
      <c r="C16" s="85"/>
      <c r="D16" s="86"/>
      <c r="E16" s="86"/>
      <c r="F16" s="86"/>
      <c r="G16" s="86"/>
      <c r="H16" s="86"/>
      <c r="I16" s="86"/>
      <c r="J16" s="84"/>
      <c r="K16" s="87"/>
      <c r="L16" s="41"/>
      <c r="M16" s="1"/>
      <c r="N16" s="13"/>
      <c r="O16" s="9"/>
      <c r="P16" s="13"/>
      <c r="Q16" s="13"/>
      <c r="R16" s="13"/>
      <c r="S16" s="13"/>
    </row>
    <row r="17" spans="1:19" s="12" customFormat="1" ht="16.5" customHeight="1" thickBot="1">
      <c r="A17" s="84"/>
      <c r="B17" s="84"/>
      <c r="C17" s="85"/>
      <c r="D17" s="86"/>
      <c r="E17" s="86"/>
      <c r="F17" s="86"/>
      <c r="G17" s="86"/>
      <c r="H17" s="86"/>
      <c r="I17" s="86"/>
      <c r="J17" s="84"/>
      <c r="K17" s="87"/>
      <c r="L17" s="41"/>
      <c r="M17" s="1"/>
      <c r="N17" s="13"/>
      <c r="O17" s="13"/>
      <c r="P17" s="13"/>
      <c r="Q17" s="13"/>
      <c r="R17" s="13"/>
      <c r="S17" s="13"/>
    </row>
    <row r="18" spans="1:19" s="12" customFormat="1" ht="66.75" customHeight="1">
      <c r="A18" s="21" t="s">
        <v>2</v>
      </c>
      <c r="B18" s="22" t="s">
        <v>4</v>
      </c>
      <c r="C18" s="22" t="s">
        <v>3</v>
      </c>
      <c r="D18" s="22" t="s">
        <v>21</v>
      </c>
      <c r="E18" s="22" t="s">
        <v>17</v>
      </c>
      <c r="F18" s="22" t="s">
        <v>88</v>
      </c>
      <c r="G18" s="22" t="s">
        <v>69</v>
      </c>
      <c r="H18" s="22" t="s">
        <v>64</v>
      </c>
      <c r="I18" s="22" t="s">
        <v>24</v>
      </c>
      <c r="J18" s="22" t="s">
        <v>22</v>
      </c>
      <c r="K18" s="22" t="s">
        <v>23</v>
      </c>
      <c r="L18" s="23" t="s">
        <v>30</v>
      </c>
      <c r="M18" s="1"/>
      <c r="N18" s="13"/>
      <c r="O18" s="13"/>
      <c r="P18" s="13"/>
      <c r="Q18" s="13"/>
      <c r="R18" s="13"/>
      <c r="S18" s="13"/>
    </row>
    <row r="19" spans="1:19" s="12" customFormat="1" ht="27" thickBot="1">
      <c r="A19" s="14" t="s">
        <v>7</v>
      </c>
      <c r="B19" s="15" t="s">
        <v>8</v>
      </c>
      <c r="C19" s="15" t="s">
        <v>9</v>
      </c>
      <c r="D19" s="15" t="s">
        <v>10</v>
      </c>
      <c r="E19" s="15" t="s">
        <v>11</v>
      </c>
      <c r="F19" s="15" t="s">
        <v>13</v>
      </c>
      <c r="G19" s="15" t="s">
        <v>14</v>
      </c>
      <c r="H19" s="15" t="s">
        <v>12</v>
      </c>
      <c r="I19" s="15" t="s">
        <v>70</v>
      </c>
      <c r="J19" s="15" t="s">
        <v>67</v>
      </c>
      <c r="K19" s="15" t="s">
        <v>19</v>
      </c>
      <c r="L19" s="16" t="s">
        <v>20</v>
      </c>
      <c r="M19" s="1"/>
      <c r="N19" s="13"/>
      <c r="O19" s="13"/>
      <c r="P19" s="13"/>
      <c r="Q19" s="13"/>
      <c r="R19" s="13"/>
      <c r="S19" s="13"/>
    </row>
    <row r="20" spans="1:19" s="12" customFormat="1" ht="16.5" customHeight="1" thickBot="1">
      <c r="A20" s="103" t="s">
        <v>103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"/>
      <c r="N20" s="13"/>
      <c r="O20" s="13"/>
      <c r="P20" s="13"/>
      <c r="Q20" s="13"/>
      <c r="R20" s="13"/>
      <c r="S20" s="13"/>
    </row>
    <row r="21" spans="1:19" s="12" customFormat="1" ht="16.5" customHeight="1">
      <c r="A21" s="67"/>
      <c r="B21" s="54"/>
      <c r="C21" s="55"/>
      <c r="D21" s="56"/>
      <c r="E21" s="57"/>
      <c r="F21" s="28">
        <f>D21*E21</f>
        <v>0</v>
      </c>
      <c r="G21" s="58">
        <f aca="true" t="shared" si="0" ref="G21:G26">F21*1.2</f>
        <v>0</v>
      </c>
      <c r="H21" s="59"/>
      <c r="I21" s="59">
        <f>IF($F$13="ÁNO",F21-H21,G21-H21)</f>
        <v>0</v>
      </c>
      <c r="J21" s="35"/>
      <c r="K21" s="60"/>
      <c r="L21" s="68"/>
      <c r="M21" s="1"/>
      <c r="N21" s="13"/>
      <c r="O21" s="13"/>
      <c r="P21" s="13"/>
      <c r="Q21" s="13"/>
      <c r="R21" s="13"/>
      <c r="S21" s="13"/>
    </row>
    <row r="22" spans="1:19" s="12" customFormat="1" ht="16.5" customHeight="1">
      <c r="A22" s="33"/>
      <c r="B22" s="54"/>
      <c r="C22" s="25"/>
      <c r="D22" s="26"/>
      <c r="E22" s="27"/>
      <c r="F22" s="28">
        <f aca="true" t="shared" si="1" ref="F22:F26">D22*E22</f>
        <v>0</v>
      </c>
      <c r="G22" s="58">
        <f t="shared" si="0"/>
        <v>0</v>
      </c>
      <c r="H22" s="29"/>
      <c r="I22" s="59">
        <f aca="true" t="shared" si="2" ref="I22:I26">IF($F$13="ÁNO",F22-H22,G22-H22)</f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>
      <c r="A24" s="33"/>
      <c r="B24" s="54"/>
      <c r="C24" s="34"/>
      <c r="D24" s="26"/>
      <c r="E24" s="27"/>
      <c r="F24" s="28">
        <f t="shared" si="1"/>
        <v>0</v>
      </c>
      <c r="G24" s="58">
        <f t="shared" si="0"/>
        <v>0</v>
      </c>
      <c r="H24" s="29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>
      <c r="A25" s="33"/>
      <c r="B25" s="54"/>
      <c r="C25" s="25"/>
      <c r="D25" s="26"/>
      <c r="E25" s="27"/>
      <c r="F25" s="28">
        <f t="shared" si="1"/>
        <v>0</v>
      </c>
      <c r="G25" s="58">
        <f t="shared" si="0"/>
        <v>0</v>
      </c>
      <c r="H25" s="29"/>
      <c r="I25" s="59">
        <f t="shared" si="2"/>
        <v>0</v>
      </c>
      <c r="J25" s="24"/>
      <c r="K25" s="60"/>
      <c r="L25" s="36"/>
      <c r="M25" s="1"/>
      <c r="N25" s="13"/>
      <c r="O25" s="13"/>
      <c r="P25" s="13"/>
      <c r="Q25" s="13"/>
      <c r="R25" s="13"/>
      <c r="S25" s="13"/>
    </row>
    <row r="26" spans="1:19" s="12" customFormat="1" ht="16.5" customHeight="1" thickBot="1">
      <c r="A26" s="61"/>
      <c r="B26" s="54"/>
      <c r="C26" s="30"/>
      <c r="D26" s="31"/>
      <c r="E26" s="27"/>
      <c r="F26" s="28">
        <f t="shared" si="1"/>
        <v>0</v>
      </c>
      <c r="G26" s="58">
        <f t="shared" si="0"/>
        <v>0</v>
      </c>
      <c r="H26" s="32"/>
      <c r="I26" s="59">
        <f t="shared" si="2"/>
        <v>0</v>
      </c>
      <c r="J26" s="24"/>
      <c r="K26" s="60"/>
      <c r="L26" s="36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>
      <c r="A27" s="106" t="s">
        <v>71</v>
      </c>
      <c r="B27" s="107"/>
      <c r="C27" s="107"/>
      <c r="D27" s="107"/>
      <c r="E27" s="108"/>
      <c r="F27" s="69">
        <f aca="true" t="shared" si="3" ref="F27">SUM(F21:F26)</f>
        <v>0</v>
      </c>
      <c r="G27" s="69">
        <f>SUM(G21:G26)</f>
        <v>0</v>
      </c>
      <c r="H27" s="70">
        <f>SUM(H21:H26)</f>
        <v>0</v>
      </c>
      <c r="I27" s="69">
        <f aca="true" t="shared" si="4" ref="I27">SUM(I21:I26)</f>
        <v>0</v>
      </c>
      <c r="J27" s="71"/>
      <c r="K27" s="72"/>
      <c r="L27" s="73"/>
      <c r="M27" s="1"/>
      <c r="N27" s="13"/>
      <c r="O27" s="13"/>
      <c r="P27" s="13"/>
      <c r="Q27" s="13"/>
      <c r="R27" s="13"/>
      <c r="S27" s="13"/>
    </row>
    <row r="28" spans="1:19" s="12" customFormat="1" ht="16.5" customHeight="1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87"/>
      <c r="L28" s="41"/>
      <c r="M28" s="1"/>
      <c r="N28" s="13"/>
      <c r="O28" s="13"/>
      <c r="P28" s="13"/>
      <c r="Q28" s="13"/>
      <c r="R28" s="13"/>
      <c r="S28" s="13"/>
    </row>
    <row r="29" spans="1:19" s="12" customFormat="1" ht="16.5" customHeight="1" thickBot="1">
      <c r="A29" s="84"/>
      <c r="B29" s="84"/>
      <c r="C29" s="85"/>
      <c r="D29" s="86"/>
      <c r="E29" s="86"/>
      <c r="F29" s="86"/>
      <c r="G29" s="86"/>
      <c r="H29" s="86"/>
      <c r="I29" s="86"/>
      <c r="J29" s="84"/>
      <c r="K29" s="87"/>
      <c r="L29" s="41"/>
      <c r="M29" s="1"/>
      <c r="N29" s="13"/>
      <c r="O29" s="13"/>
      <c r="P29" s="13"/>
      <c r="Q29" s="13"/>
      <c r="R29" s="13"/>
      <c r="S29" s="13"/>
    </row>
    <row r="30" spans="1:15" ht="11.25" customHeight="1" thickBot="1">
      <c r="A30" s="109" t="s">
        <v>89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1"/>
      <c r="O30" s="13"/>
    </row>
    <row r="31" spans="1:12" ht="15">
      <c r="A31" s="112" t="s">
        <v>74</v>
      </c>
      <c r="B31" s="114" t="s">
        <v>72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ht="15">
      <c r="A32" s="112"/>
      <c r="B32" s="94" t="s">
        <v>77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2" ht="15">
      <c r="A33" s="112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2" ht="15">
      <c r="A34" s="113"/>
      <c r="B34" s="94" t="s">
        <v>100</v>
      </c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2" ht="30">
      <c r="A35" s="74" t="s">
        <v>75</v>
      </c>
      <c r="B35" s="91" t="s">
        <v>73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2" ht="60" customHeight="1">
      <c r="A36" s="74" t="s">
        <v>76</v>
      </c>
      <c r="B36" s="94" t="s">
        <v>94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2" ht="30">
      <c r="A37" s="74" t="s">
        <v>78</v>
      </c>
      <c r="B37" s="94" t="s">
        <v>79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2" ht="30">
      <c r="A38" s="74" t="s">
        <v>80</v>
      </c>
      <c r="B38" s="94" t="s">
        <v>95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2" ht="30">
      <c r="A39" s="74" t="s">
        <v>87</v>
      </c>
      <c r="B39" s="94" t="s">
        <v>81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2" ht="30">
      <c r="A40" s="74" t="s">
        <v>86</v>
      </c>
      <c r="B40" s="94" t="s">
        <v>82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</row>
    <row r="41" spans="1:13" ht="30">
      <c r="A41" s="74" t="s">
        <v>85</v>
      </c>
      <c r="B41" s="94" t="s">
        <v>83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19"/>
    </row>
    <row r="42" spans="1:13" ht="59.25" customHeight="1">
      <c r="A42" s="74" t="s">
        <v>84</v>
      </c>
      <c r="B42" s="94" t="s">
        <v>102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0"/>
    </row>
    <row r="43" spans="1:13" ht="30">
      <c r="A43" s="74" t="s">
        <v>90</v>
      </c>
      <c r="B43" s="94" t="s">
        <v>91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0"/>
    </row>
    <row r="44" spans="1:13" ht="30">
      <c r="A44" s="74" t="s">
        <v>92</v>
      </c>
      <c r="B44" s="94" t="s">
        <v>93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  <c r="M44" s="19"/>
    </row>
    <row r="45" spans="1:12" ht="322.5" customHeight="1">
      <c r="A45" s="74" t="s">
        <v>96</v>
      </c>
      <c r="B45" s="97" t="s">
        <v>106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2" ht="30">
      <c r="A46" s="74" t="s">
        <v>97</v>
      </c>
      <c r="B46" s="88" t="s">
        <v>98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1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2" ht="1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ht="1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ht="1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ht="1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ht="1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ht="1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ht="1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ht="1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ht="1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ht="1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ht="1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ht="1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ht="1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ht="1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ht="1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ht="1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ht="1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ht="1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ht="1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ht="1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ht="1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ht="1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ht="1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ht="1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ht="1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ht="1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ht="1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ht="1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5:11" ht="15">
      <c r="E76" s="11"/>
      <c r="F76" s="11"/>
      <c r="G76" s="11"/>
      <c r="H76" s="11"/>
      <c r="I76" s="11"/>
      <c r="J76" s="9"/>
      <c r="K76" s="9"/>
    </row>
    <row r="77" spans="3:12" ht="1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3:12" ht="1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3:12" ht="1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3:12" ht="1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ht="1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ht="1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ht="1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ht="1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ht="1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ht="1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ht="1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ht="1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ht="1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ht="1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ht="1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ht="1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ht="1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ht="1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ht="1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ht="1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ht="1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ht="1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ht="15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0:L20"/>
    <mergeCell ref="A27:E27"/>
    <mergeCell ref="A30:L30"/>
    <mergeCell ref="A31:A34"/>
    <mergeCell ref="B31:L31"/>
    <mergeCell ref="B32:L32"/>
    <mergeCell ref="B33:L33"/>
    <mergeCell ref="B34:L3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  <mergeCell ref="B45:L45"/>
  </mergeCells>
  <conditionalFormatting sqref="B13">
    <cfRule type="expression" priority="10" dxfId="4">
      <formula>$B$13=""</formula>
    </cfRule>
  </conditionalFormatting>
  <conditionalFormatting sqref="D13">
    <cfRule type="expression" priority="9" dxfId="4">
      <formula>$D$13=""</formula>
    </cfRule>
  </conditionalFormatting>
  <conditionalFormatting sqref="F13">
    <cfRule type="expression" priority="8" dxfId="3">
      <formula>$F$13=""</formula>
    </cfRule>
  </conditionalFormatting>
  <conditionalFormatting sqref="H21:H23 H27">
    <cfRule type="cellIs" priority="6" dxfId="1" operator="greaterThan" stopIfTrue="1">
      <formula>$G21</formula>
    </cfRule>
  </conditionalFormatting>
  <conditionalFormatting sqref="H24:H26">
    <cfRule type="cellIs" priority="5" dxfId="1" operator="greaterThan" stopIfTrue="1">
      <formula>$G24</formula>
    </cfRule>
  </conditionalFormatting>
  <conditionalFormatting sqref="I21:I27">
    <cfRule type="cellIs" priority="4" dxfId="0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8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>
      <formula1>$O$12:$O$14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/>
    <dataValidation type="list" allowBlank="1" showErrorMessage="1" prompt="_x000a_" sqref="B21:B26">
      <formula1>$O$5:$O$8</formula1>
    </dataValidation>
    <dataValidation type="list" allowBlank="1" showInputMessage="1" showErrorMessage="1" sqref="F13">
      <formula1>#REF!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 topLeftCell="A1">
      <selection activeCell="B22" sqref="B22"/>
    </sheetView>
  </sheetViews>
  <sheetFormatPr defaultColWidth="8.8515625" defaultRowHeight="15"/>
  <cols>
    <col min="2" max="2" width="132.7109375" style="0" bestFit="1" customWidth="1"/>
  </cols>
  <sheetData>
    <row r="1" ht="15">
      <c r="B1" s="37" t="s">
        <v>58</v>
      </c>
    </row>
    <row r="2" ht="15">
      <c r="B2" t="s">
        <v>31</v>
      </c>
    </row>
    <row r="3" ht="15">
      <c r="B3" t="s">
        <v>28</v>
      </c>
    </row>
    <row r="5" ht="15">
      <c r="B5" s="37" t="s">
        <v>57</v>
      </c>
    </row>
    <row r="6" ht="15">
      <c r="B6" t="s">
        <v>32</v>
      </c>
    </row>
    <row r="7" ht="15">
      <c r="B7" t="s">
        <v>33</v>
      </c>
    </row>
    <row r="8" ht="15">
      <c r="B8" t="s">
        <v>34</v>
      </c>
    </row>
    <row r="9" ht="15">
      <c r="B9" t="s">
        <v>35</v>
      </c>
    </row>
    <row r="10" ht="15">
      <c r="B10" t="s">
        <v>36</v>
      </c>
    </row>
    <row r="11" ht="15">
      <c r="B11" t="s">
        <v>37</v>
      </c>
    </row>
    <row r="13" ht="15">
      <c r="B13" s="37" t="s">
        <v>56</v>
      </c>
    </row>
    <row r="14" ht="15">
      <c r="B14" t="s">
        <v>38</v>
      </c>
    </row>
    <row r="15" ht="15">
      <c r="B15" t="s">
        <v>39</v>
      </c>
    </row>
    <row r="16" ht="15">
      <c r="B16" t="s">
        <v>40</v>
      </c>
    </row>
    <row r="17" ht="15">
      <c r="B17" t="s">
        <v>41</v>
      </c>
    </row>
    <row r="18" ht="15">
      <c r="B18" t="s">
        <v>42</v>
      </c>
    </row>
    <row r="19" ht="15">
      <c r="B19" t="s">
        <v>43</v>
      </c>
    </row>
    <row r="20" ht="15">
      <c r="B20" t="s">
        <v>44</v>
      </c>
    </row>
    <row r="21" ht="15">
      <c r="B21" t="s">
        <v>45</v>
      </c>
    </row>
    <row r="22" ht="15">
      <c r="B22" t="s">
        <v>46</v>
      </c>
    </row>
    <row r="23" ht="15">
      <c r="B23" t="s">
        <v>47</v>
      </c>
    </row>
    <row r="24" ht="15">
      <c r="B24" t="s">
        <v>48</v>
      </c>
    </row>
    <row r="26" ht="15">
      <c r="B26" s="37" t="s">
        <v>55</v>
      </c>
    </row>
    <row r="27" ht="15">
      <c r="B27" t="s">
        <v>51</v>
      </c>
    </row>
    <row r="28" ht="15">
      <c r="B28" t="s">
        <v>53</v>
      </c>
    </row>
    <row r="29" ht="15">
      <c r="B29" t="s">
        <v>49</v>
      </c>
    </row>
    <row r="30" ht="15">
      <c r="B30" t="s">
        <v>50</v>
      </c>
    </row>
    <row r="31" ht="15">
      <c r="B31" t="s">
        <v>54</v>
      </c>
    </row>
    <row r="32" ht="15">
      <c r="B32" t="s">
        <v>52</v>
      </c>
    </row>
    <row r="34" ht="15">
      <c r="B34" s="37" t="s">
        <v>23</v>
      </c>
    </row>
    <row r="35" ht="15">
      <c r="B35" t="s">
        <v>60</v>
      </c>
    </row>
    <row r="36" ht="15">
      <c r="B36" t="s">
        <v>59</v>
      </c>
    </row>
    <row r="37" ht="15">
      <c r="B37" t="s">
        <v>29</v>
      </c>
    </row>
    <row r="39" ht="15">
      <c r="B39" s="37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 topLeftCell="A34">
      <selection activeCell="F14" sqref="F14"/>
    </sheetView>
  </sheetViews>
  <sheetFormatPr defaultColWidth="8.8515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Microsoft Office User</cp:lastModifiedBy>
  <cp:lastPrinted>2017-11-19T15:33:49Z</cp:lastPrinted>
  <dcterms:created xsi:type="dcterms:W3CDTF">2015-05-13T12:53:37Z</dcterms:created>
  <dcterms:modified xsi:type="dcterms:W3CDTF">2020-10-12T09:30:19Z</dcterms:modified>
  <cp:category/>
  <cp:version/>
  <cp:contentType/>
  <cp:contentStatus/>
</cp:coreProperties>
</file>